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Rektorat\OIP\!VZ - Centralizovaný úklid 4-2023 - 3-2026\!Hotovo\FU\"/>
    </mc:Choice>
  </mc:AlternateContent>
  <xr:revisionPtr revIDLastSave="0" documentId="13_ncr:1_{B91449C8-464C-443C-9C1B-52C96528ADCD}" xr6:coauthVersionLast="36" xr6:coauthVersionMax="36" xr10:uidLastSave="{00000000-0000-0000-0000-000000000000}"/>
  <bookViews>
    <workbookView xWindow="0" yWindow="0" windowWidth="23505" windowHeight="16245" xr2:uid="{27A1B8F5-EEA3-4CBD-9A71-08D7BE50A975}"/>
  </bookViews>
  <sheets>
    <sheet name="List1" sheetId="1" r:id="rId1"/>
  </sheets>
  <definedNames>
    <definedName name="_Hlk27385133" localSheetId="0">List1!$A$1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G15" i="1" s="1"/>
  <c r="H15" i="1" s="1"/>
  <c r="F9" i="1"/>
  <c r="G9" i="1" s="1"/>
  <c r="F10" i="1"/>
  <c r="F11" i="1"/>
  <c r="F12" i="1"/>
  <c r="G12" i="1" s="1"/>
  <c r="H12" i="1" l="1"/>
  <c r="G11" i="1"/>
  <c r="H11" i="1" s="1"/>
  <c r="G10" i="1"/>
  <c r="H10" i="1" s="1"/>
  <c r="H9" i="1"/>
  <c r="D19" i="1" l="1"/>
  <c r="F19" i="1" s="1"/>
  <c r="D18" i="1"/>
  <c r="F18" i="1" s="1"/>
  <c r="G18" i="1" l="1"/>
  <c r="G19" i="1"/>
  <c r="H19" i="1" s="1"/>
  <c r="H18" i="1" l="1"/>
  <c r="F8" i="1"/>
  <c r="F7" i="1"/>
  <c r="F20" i="1" l="1"/>
  <c r="G7" i="1"/>
  <c r="G8" i="1"/>
  <c r="H8" i="1" s="1"/>
  <c r="H7" i="1" l="1"/>
  <c r="H20" i="1" s="1"/>
  <c r="G20" i="1"/>
</calcChain>
</file>

<file path=xl/sharedStrings.xml><?xml version="1.0" encoding="utf-8"?>
<sst xmlns="http://schemas.openxmlformats.org/spreadsheetml/2006/main" count="50" uniqueCount="36">
  <si>
    <t>ÚKLID</t>
  </si>
  <si>
    <t>A</t>
  </si>
  <si>
    <t>B</t>
  </si>
  <si>
    <t>C</t>
  </si>
  <si>
    <t>D</t>
  </si>
  <si>
    <t>Objekty</t>
  </si>
  <si>
    <t>Plocha úklidu</t>
  </si>
  <si>
    <t>DPH</t>
  </si>
  <si>
    <t>RECEPCE</t>
  </si>
  <si>
    <t>OKNA</t>
  </si>
  <si>
    <t>Výměra oken k omytí m2</t>
  </si>
  <si>
    <t>Počet dnů v týdnu</t>
  </si>
  <si>
    <t>S=AxBxCxD</t>
  </si>
  <si>
    <t>Délka otevření vrátnice (hod)</t>
  </si>
  <si>
    <t>Nabídková cena za m2 úklidu v Kč bez DPH*</t>
  </si>
  <si>
    <t xml:space="preserve">Nabídková cena za 1 hod. recepčních služeb v Kč bez DPH* </t>
  </si>
  <si>
    <t>Nabídková cena za m2 okna v Kč bez DPH*</t>
  </si>
  <si>
    <t>Nabídková cena za 1 mytí v Kč bez DPH</t>
  </si>
  <si>
    <t xml:space="preserve">*Účastník doplní u položky ÚKLID nabídkové ceny za m2 úklidu v Kč bez DPH, u položky RECEPCE nabídkové ceny za 1 hod. recepčních služeb v Kč bez DPH a u položky OKNA nabídkové ceny za m2 okna v Kč bez DPH , ostatní údaje se dopočítají podle nastavených vzorců. </t>
  </si>
  <si>
    <t xml:space="preserve">Příloha č. 3 – Ceník služeb úklidu a recepčních služeb  </t>
  </si>
  <si>
    <t>Celková cena služeb úklidu a recepčních služeb</t>
  </si>
  <si>
    <t>Celkem Kč/36 měsíců s DPH</t>
  </si>
  <si>
    <t>Celkem Kč/36 měsíců bez DPH</t>
  </si>
  <si>
    <t>Pozn.: Zadavatel požaduje, aby nabídkové  ceny byly zaokrouhleny na 2 desetinná místa.</t>
  </si>
  <si>
    <t>Četnost/36 měsíců</t>
  </si>
  <si>
    <t>F</t>
  </si>
  <si>
    <t>P + PD</t>
  </si>
  <si>
    <t>CU denní úklid</t>
  </si>
  <si>
    <t>CU 1x za 14 dní</t>
  </si>
  <si>
    <t>CU (po-pá 7:00-22:00)</t>
  </si>
  <si>
    <t>Pozn. 2: Celkový počet týdnů úklidu za 36 měsíců je 153 (v každém roce je vynechán jeden týden v období Vánoc, kdy úklid a provoz recepce neprobíhá)</t>
  </si>
  <si>
    <t xml:space="preserve">Pozn. 1:  ranní úklid – max. do 8.00 hodin, v průběhu letních prázdnin 4 týdny uzavřená budova červenec/srpen               </t>
  </si>
  <si>
    <t>Počet týdnů za dobu 36 měsíců</t>
  </si>
  <si>
    <t>Pozn. 3: Služby úklidu pro budovu F mohou být omezeny/úplně zrušeny</t>
  </si>
  <si>
    <t>Pozn. 4: Služby recepce mohou být rozšířeny o budovu F, kdy bude platit shodná nabídková cena za 1 hod. recepčních služeb jako pro budovu CU</t>
  </si>
  <si>
    <t>Pozn. 5: Služby úklidu pro budovu P+PD sníženy o 5-6 týdnů v odbodí červenec/srpen dle aktuálních potřeb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</si>
</sst>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 wrapText="1"/>
    </xf>
    <xf numFmtId="0" fontId="6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4" fontId="2" fillId="0" borderId="10" xfId="0" applyNumberFormat="1" applyFont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/>
    </xf>
    <xf numFmtId="0" fontId="6" fillId="3" borderId="5" xfId="0" applyFont="1" applyFill="1" applyBorder="1"/>
    <xf numFmtId="0" fontId="6" fillId="3" borderId="6" xfId="0" applyFont="1" applyFill="1" applyBorder="1"/>
    <xf numFmtId="0" fontId="3" fillId="3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 wrapText="1"/>
    </xf>
    <xf numFmtId="4" fontId="3" fillId="0" borderId="13" xfId="0" applyNumberFormat="1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" fontId="2" fillId="2" borderId="3" xfId="0" applyNumberFormat="1" applyFont="1" applyFill="1" applyBorder="1" applyAlignment="1" applyProtection="1">
      <alignment horizontal="right" vertical="center" wrapText="1"/>
      <protection locked="0"/>
    </xf>
    <xf numFmtId="4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2" borderId="10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4" xfId="0" applyFont="1" applyFill="1" applyBorder="1" applyAlignment="1">
      <alignment vertical="center"/>
    </xf>
    <xf numFmtId="0" fontId="4" fillId="3" borderId="5" xfId="0" applyFont="1" applyFill="1" applyBorder="1"/>
    <xf numFmtId="0" fontId="4" fillId="3" borderId="6" xfId="0" applyFont="1" applyFill="1" applyBorder="1"/>
    <xf numFmtId="0" fontId="3" fillId="0" borderId="15" xfId="0" applyFont="1" applyBorder="1" applyAlignment="1">
      <alignment vertical="center" wrapText="1"/>
    </xf>
    <xf numFmtId="0" fontId="0" fillId="0" borderId="0" xfId="0"/>
    <xf numFmtId="0" fontId="2" fillId="0" borderId="7" xfId="0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0" fontId="11" fillId="0" borderId="0" xfId="0" applyFont="1"/>
  </cellXfs>
  <cellStyles count="3">
    <cellStyle name="Měna 2" xfId="1" xr:uid="{00000000-0005-0000-0000-00002F000000}"/>
    <cellStyle name="Měna 2 2" xfId="2" xr:uid="{00000000-0005-0000-0000-00002F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AD730-AAB1-4668-B6AA-C01F50BDCA5A}">
  <dimension ref="A1:H26"/>
  <sheetViews>
    <sheetView tabSelected="1" workbookViewId="0">
      <selection activeCell="A27" sqref="A27"/>
    </sheetView>
  </sheetViews>
  <sheetFormatPr defaultRowHeight="15" x14ac:dyDescent="0.25"/>
  <cols>
    <col min="1" max="1" width="22.85546875" customWidth="1"/>
    <col min="2" max="2" width="13.85546875" customWidth="1"/>
    <col min="3" max="3" width="17.140625" customWidth="1"/>
    <col min="4" max="4" width="19.140625" customWidth="1"/>
    <col min="5" max="5" width="21.5703125" customWidth="1"/>
    <col min="6" max="6" width="15.28515625" bestFit="1" customWidth="1"/>
    <col min="7" max="7" width="13.85546875" customWidth="1"/>
    <col min="8" max="8" width="15.28515625" bestFit="1" customWidth="1"/>
  </cols>
  <sheetData>
    <row r="1" spans="1:8" x14ac:dyDescent="0.25">
      <c r="A1" s="42" t="s">
        <v>19</v>
      </c>
      <c r="B1" s="42"/>
      <c r="C1" s="42"/>
      <c r="D1" s="42"/>
      <c r="E1" s="42"/>
      <c r="F1" s="42"/>
      <c r="G1" s="42"/>
      <c r="H1" s="42"/>
    </row>
    <row r="2" spans="1:8" ht="32.25" customHeight="1" x14ac:dyDescent="0.25">
      <c r="A2" s="43" t="s">
        <v>18</v>
      </c>
      <c r="B2" s="43"/>
      <c r="C2" s="43"/>
      <c r="D2" s="43"/>
      <c r="E2" s="43"/>
      <c r="F2" s="43"/>
      <c r="G2" s="43"/>
      <c r="H2" s="43"/>
    </row>
    <row r="3" spans="1:8" ht="15.75" thickBot="1" x14ac:dyDescent="0.3">
      <c r="A3" s="4"/>
      <c r="B3" s="4"/>
      <c r="C3" s="4"/>
      <c r="D3" s="4"/>
      <c r="E3" s="4"/>
      <c r="F3" s="4"/>
      <c r="G3" s="4"/>
      <c r="H3" s="4"/>
    </row>
    <row r="4" spans="1:8" ht="15.75" thickBot="1" x14ac:dyDescent="0.3">
      <c r="A4" s="16"/>
      <c r="B4" s="17" t="s">
        <v>1</v>
      </c>
      <c r="C4" s="17" t="s">
        <v>2</v>
      </c>
      <c r="D4" s="17" t="s">
        <v>3</v>
      </c>
      <c r="E4" s="17" t="s">
        <v>4</v>
      </c>
      <c r="F4" s="17" t="s">
        <v>12</v>
      </c>
      <c r="G4" s="18"/>
      <c r="H4" s="19"/>
    </row>
    <row r="5" spans="1:8" x14ac:dyDescent="0.25">
      <c r="A5" s="13" t="s">
        <v>0</v>
      </c>
      <c r="B5" s="14"/>
      <c r="C5" s="14"/>
      <c r="D5" s="14"/>
      <c r="E5" s="14"/>
      <c r="F5" s="14"/>
      <c r="G5" s="14"/>
      <c r="H5" s="15"/>
    </row>
    <row r="6" spans="1:8" ht="38.25" x14ac:dyDescent="0.25">
      <c r="A6" s="6" t="s">
        <v>5</v>
      </c>
      <c r="B6" s="12" t="s">
        <v>32</v>
      </c>
      <c r="C6" s="12" t="s">
        <v>11</v>
      </c>
      <c r="D6" s="12" t="s">
        <v>6</v>
      </c>
      <c r="E6" s="5" t="s">
        <v>14</v>
      </c>
      <c r="F6" s="5" t="s">
        <v>22</v>
      </c>
      <c r="G6" s="5" t="s">
        <v>7</v>
      </c>
      <c r="H6" s="7" t="s">
        <v>21</v>
      </c>
    </row>
    <row r="7" spans="1:8" x14ac:dyDescent="0.25">
      <c r="A7" s="23" t="s">
        <v>25</v>
      </c>
      <c r="B7" s="26">
        <v>141</v>
      </c>
      <c r="C7" s="26">
        <v>5</v>
      </c>
      <c r="D7" s="26">
        <v>1100</v>
      </c>
      <c r="E7" s="28">
        <v>0</v>
      </c>
      <c r="F7" s="3">
        <f>B7*C7*D7*E7</f>
        <v>0</v>
      </c>
      <c r="G7" s="3">
        <f>F7*0.21</f>
        <v>0</v>
      </c>
      <c r="H7" s="9">
        <f>F7+G7</f>
        <v>0</v>
      </c>
    </row>
    <row r="8" spans="1:8" x14ac:dyDescent="0.25">
      <c r="A8" s="23" t="s">
        <v>26</v>
      </c>
      <c r="B8" s="26">
        <v>135</v>
      </c>
      <c r="C8" s="26">
        <v>5</v>
      </c>
      <c r="D8" s="26">
        <v>4709</v>
      </c>
      <c r="E8" s="28">
        <v>0</v>
      </c>
      <c r="F8" s="3">
        <f t="shared" ref="F8:F12" si="0">B8*C8*D8*E8</f>
        <v>0</v>
      </c>
      <c r="G8" s="3">
        <f t="shared" ref="G8:G12" si="1">F8*0.21</f>
        <v>0</v>
      </c>
      <c r="H8" s="9">
        <f t="shared" ref="H8:H12" si="2">F8+G8</f>
        <v>0</v>
      </c>
    </row>
    <row r="9" spans="1:8" x14ac:dyDescent="0.25">
      <c r="A9" s="34" t="s">
        <v>27</v>
      </c>
      <c r="B9" s="26">
        <v>153</v>
      </c>
      <c r="C9" s="26">
        <v>5</v>
      </c>
      <c r="D9" s="26">
        <v>2593</v>
      </c>
      <c r="E9" s="28">
        <v>0</v>
      </c>
      <c r="F9" s="3">
        <f t="shared" si="0"/>
        <v>0</v>
      </c>
      <c r="G9" s="3">
        <f t="shared" si="1"/>
        <v>0</v>
      </c>
      <c r="H9" s="9">
        <f t="shared" si="2"/>
        <v>0</v>
      </c>
    </row>
    <row r="10" spans="1:8" x14ac:dyDescent="0.25">
      <c r="A10" s="34" t="s">
        <v>27</v>
      </c>
      <c r="B10" s="26">
        <v>153</v>
      </c>
      <c r="C10" s="26">
        <v>3</v>
      </c>
      <c r="D10" s="26">
        <v>1588</v>
      </c>
      <c r="E10" s="28">
        <v>0</v>
      </c>
      <c r="F10" s="3">
        <f t="shared" si="0"/>
        <v>0</v>
      </c>
      <c r="G10" s="3">
        <f t="shared" si="1"/>
        <v>0</v>
      </c>
      <c r="H10" s="9">
        <f t="shared" si="2"/>
        <v>0</v>
      </c>
    </row>
    <row r="11" spans="1:8" x14ac:dyDescent="0.25">
      <c r="A11" s="34" t="s">
        <v>27</v>
      </c>
      <c r="B11" s="26">
        <v>153</v>
      </c>
      <c r="C11" s="26">
        <v>1</v>
      </c>
      <c r="D11" s="26">
        <v>610</v>
      </c>
      <c r="E11" s="28">
        <v>0</v>
      </c>
      <c r="F11" s="3">
        <f t="shared" si="0"/>
        <v>0</v>
      </c>
      <c r="G11" s="3">
        <f t="shared" si="1"/>
        <v>0</v>
      </c>
      <c r="H11" s="9">
        <f t="shared" si="2"/>
        <v>0</v>
      </c>
    </row>
    <row r="12" spans="1:8" s="35" customFormat="1" ht="15.75" thickBot="1" x14ac:dyDescent="0.3">
      <c r="A12" s="34" t="s">
        <v>28</v>
      </c>
      <c r="B12" s="26">
        <v>77</v>
      </c>
      <c r="C12" s="26">
        <v>1</v>
      </c>
      <c r="D12" s="26">
        <v>441</v>
      </c>
      <c r="E12" s="28">
        <v>0</v>
      </c>
      <c r="F12" s="3">
        <f t="shared" si="0"/>
        <v>0</v>
      </c>
      <c r="G12" s="3">
        <f t="shared" si="1"/>
        <v>0</v>
      </c>
      <c r="H12" s="9">
        <f t="shared" si="2"/>
        <v>0</v>
      </c>
    </row>
    <row r="13" spans="1:8" x14ac:dyDescent="0.25">
      <c r="A13" s="31" t="s">
        <v>8</v>
      </c>
      <c r="B13" s="32"/>
      <c r="C13" s="32"/>
      <c r="D13" s="32"/>
      <c r="E13" s="32"/>
      <c r="F13" s="32"/>
      <c r="G13" s="32"/>
      <c r="H13" s="33"/>
    </row>
    <row r="14" spans="1:8" ht="38.25" x14ac:dyDescent="0.25">
      <c r="A14" s="6" t="s">
        <v>5</v>
      </c>
      <c r="B14" s="5" t="s">
        <v>32</v>
      </c>
      <c r="C14" s="5" t="s">
        <v>11</v>
      </c>
      <c r="D14" s="5" t="s">
        <v>13</v>
      </c>
      <c r="E14" s="5" t="s">
        <v>15</v>
      </c>
      <c r="F14" s="5" t="s">
        <v>22</v>
      </c>
      <c r="G14" s="5" t="s">
        <v>7</v>
      </c>
      <c r="H14" s="7" t="s">
        <v>21</v>
      </c>
    </row>
    <row r="15" spans="1:8" ht="15.75" thickBot="1" x14ac:dyDescent="0.3">
      <c r="A15" s="36" t="s">
        <v>29</v>
      </c>
      <c r="B15" s="1">
        <v>153</v>
      </c>
      <c r="C15" s="1">
        <v>5</v>
      </c>
      <c r="D15" s="27">
        <v>15</v>
      </c>
      <c r="E15" s="29">
        <v>0</v>
      </c>
      <c r="F15" s="3">
        <f t="shared" ref="F15" si="3">B15*C15*D15*E15</f>
        <v>0</v>
      </c>
      <c r="G15" s="3">
        <f t="shared" ref="G15" si="4">F15*0.21</f>
        <v>0</v>
      </c>
      <c r="H15" s="9">
        <f t="shared" ref="H15" si="5">F15+G15</f>
        <v>0</v>
      </c>
    </row>
    <row r="16" spans="1:8" x14ac:dyDescent="0.25">
      <c r="A16" s="13" t="s">
        <v>9</v>
      </c>
      <c r="B16" s="14"/>
      <c r="C16" s="14"/>
      <c r="D16" s="14"/>
      <c r="E16" s="14"/>
      <c r="F16" s="14"/>
      <c r="G16" s="14"/>
      <c r="H16" s="15"/>
    </row>
    <row r="17" spans="1:8" ht="38.25" x14ac:dyDescent="0.25">
      <c r="A17" s="6" t="s">
        <v>5</v>
      </c>
      <c r="B17" s="5" t="s">
        <v>10</v>
      </c>
      <c r="C17" s="5" t="s">
        <v>16</v>
      </c>
      <c r="D17" s="5" t="s">
        <v>17</v>
      </c>
      <c r="E17" s="37" t="s">
        <v>24</v>
      </c>
      <c r="F17" s="5" t="s">
        <v>22</v>
      </c>
      <c r="G17" s="5" t="s">
        <v>7</v>
      </c>
      <c r="H17" s="7" t="s">
        <v>21</v>
      </c>
    </row>
    <row r="18" spans="1:8" x14ac:dyDescent="0.25">
      <c r="A18" s="8" t="s">
        <v>25</v>
      </c>
      <c r="B18" s="24">
        <v>695</v>
      </c>
      <c r="C18" s="29">
        <v>0</v>
      </c>
      <c r="D18" s="2">
        <f>B18*C18</f>
        <v>0</v>
      </c>
      <c r="E18" s="38">
        <v>6</v>
      </c>
      <c r="F18" s="2">
        <f>E18*D18</f>
        <v>0</v>
      </c>
      <c r="G18" s="2">
        <f>F18*0.21</f>
        <v>0</v>
      </c>
      <c r="H18" s="20">
        <f>F18+G18</f>
        <v>0</v>
      </c>
    </row>
    <row r="19" spans="1:8" ht="15.75" thickBot="1" x14ac:dyDescent="0.3">
      <c r="A19" s="10" t="s">
        <v>26</v>
      </c>
      <c r="B19" s="25">
        <v>1720</v>
      </c>
      <c r="C19" s="30">
        <v>0</v>
      </c>
      <c r="D19" s="11">
        <f>B19*C19</f>
        <v>0</v>
      </c>
      <c r="E19" s="39">
        <v>6</v>
      </c>
      <c r="F19" s="11">
        <f>E19*D19</f>
        <v>0</v>
      </c>
      <c r="G19" s="11">
        <f>F19*0.21</f>
        <v>0</v>
      </c>
      <c r="H19" s="21">
        <f>F19+G19</f>
        <v>0</v>
      </c>
    </row>
    <row r="20" spans="1:8" s="35" customFormat="1" ht="15.75" thickBot="1" x14ac:dyDescent="0.3">
      <c r="A20" s="40" t="s">
        <v>20</v>
      </c>
      <c r="B20" s="41"/>
      <c r="C20" s="41"/>
      <c r="D20" s="41"/>
      <c r="E20" s="41"/>
      <c r="F20" s="22">
        <f>SUM(F7:F12,F15:F15,F18:F19)</f>
        <v>0</v>
      </c>
      <c r="G20" s="22">
        <f>SUM(G7:G12,G15:G15,G18:G19)</f>
        <v>0</v>
      </c>
      <c r="H20" s="22">
        <f>SUM(H7:H12,H15:H15,H18:H19)</f>
        <v>0</v>
      </c>
    </row>
    <row r="21" spans="1:8" s="35" customFormat="1" x14ac:dyDescent="0.25">
      <c r="A21" s="35" t="s">
        <v>23</v>
      </c>
    </row>
    <row r="22" spans="1:8" x14ac:dyDescent="0.25">
      <c r="A22" s="35" t="s">
        <v>31</v>
      </c>
      <c r="B22" s="35"/>
      <c r="C22" s="35"/>
      <c r="D22" s="35"/>
      <c r="E22" s="35"/>
      <c r="F22" s="35"/>
      <c r="G22" s="35"/>
      <c r="H22" s="35"/>
    </row>
    <row r="23" spans="1:8" x14ac:dyDescent="0.25">
      <c r="A23" s="44" t="s">
        <v>30</v>
      </c>
    </row>
    <row r="24" spans="1:8" x14ac:dyDescent="0.25">
      <c r="A24" s="35" t="s">
        <v>33</v>
      </c>
    </row>
    <row r="25" spans="1:8" x14ac:dyDescent="0.25">
      <c r="A25" t="s">
        <v>34</v>
      </c>
    </row>
    <row r="26" spans="1:8" x14ac:dyDescent="0.25">
      <c r="A26" s="35" t="s">
        <v>35</v>
      </c>
    </row>
  </sheetData>
  <mergeCells count="3">
    <mergeCell ref="A20:E20"/>
    <mergeCell ref="A1:H1"/>
    <mergeCell ref="A2:H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List1!_Hlk27385133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Koprajdová</dc:creator>
  <cp:lastModifiedBy>Jakub Vaško</cp:lastModifiedBy>
  <dcterms:created xsi:type="dcterms:W3CDTF">2022-02-23T12:58:00Z</dcterms:created>
  <dcterms:modified xsi:type="dcterms:W3CDTF">2023-01-05T14:06:11Z</dcterms:modified>
</cp:coreProperties>
</file>